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 activeTab="1"/>
  </bookViews>
  <sheets>
    <sheet name="1кв" sheetId="26" r:id="rId1"/>
    <sheet name="2кв" sheetId="27" r:id="rId2"/>
  </sheets>
  <definedNames>
    <definedName name="_xlnm.Print_Area" localSheetId="0">'1кв'!$A$1:$E$53</definedName>
    <definedName name="_xlnm.Print_Area" localSheetId="1">'2кв'!$A$1:$E$52</definedName>
  </definedNames>
  <calcPr calcId="152511"/>
</workbook>
</file>

<file path=xl/calcChain.xml><?xml version="1.0" encoding="utf-8"?>
<calcChain xmlns="http://schemas.openxmlformats.org/spreadsheetml/2006/main">
  <c r="B47" i="27" l="1"/>
  <c r="E23" i="27"/>
  <c r="E22" i="27"/>
  <c r="E26" i="27" s="1"/>
  <c r="B50" i="27" s="1"/>
  <c r="B51" i="27" s="1"/>
  <c r="E23" i="26" l="1"/>
  <c r="E22" i="26"/>
  <c r="B51" i="26" l="1"/>
  <c r="E27" i="26"/>
  <c r="B52" i="26"/>
</calcChain>
</file>

<file path=xl/sharedStrings.xml><?xml version="1.0" encoding="utf-8"?>
<sst xmlns="http://schemas.openxmlformats.org/spreadsheetml/2006/main" count="111" uniqueCount="56">
  <si>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</si>
  <si>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</si>
  <si>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</si>
  <si>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</si>
  <si>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</si>
  <si>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</si>
  <si>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</si>
  <si>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</si>
  <si>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</si>
  <si>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</si>
  <si>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</si>
  <si>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</si>
  <si>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</si>
  <si>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</si>
  <si>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</si>
  <si>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</si>
  <si>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</si>
  <si>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</si>
  <si>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</si>
  <si>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</si>
  <si>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</si>
  <si>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</si>
  <si>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</si>
  <si>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</si>
  <si>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Молодогвардейцев, д. 11а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</si>
  <si>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Украинской Ларисы Михайловны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</si>
  <si>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№8,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№122 от 26.09.2012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</si>
  <si>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№93  от   01.10.2012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</si>
  <si>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№11а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Молодогвардейцев</t>
    </r>
  </si>
  <si>
    <t>Стоимость материалов</t>
  </si>
  <si>
    <t>руб.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</si>
  <si>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Украинской Л.М.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</si>
  <si>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</si>
  <si>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</si>
  <si>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Общая площадь квартир - 1147,3 м2</t>
  </si>
  <si>
    <t>Оплачено , руб</t>
  </si>
  <si>
    <t>Расходы по содержанию и тек.ремонту, руб.</t>
  </si>
  <si>
    <t xml:space="preserve">Общехозяйственные расходы </t>
  </si>
  <si>
    <t xml:space="preserve">Итого остаток на конец  квартала </t>
  </si>
  <si>
    <t>ИТОГО, руб.</t>
  </si>
  <si>
    <t xml:space="preserve">Остаток на начало квартала </t>
  </si>
  <si>
    <t xml:space="preserve">определена приложением № 9 к договору </t>
  </si>
  <si>
    <t xml:space="preserve">Услуги по содержанию многоквартирного дома </t>
  </si>
  <si>
    <t>1 квартал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</si>
  <si>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</si>
  <si>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</si>
  <si>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 348209,38</t>
  </si>
  <si>
    <t>за 1 квартал 2024 года</t>
  </si>
  <si>
    <t>31.03.2024 г.</t>
  </si>
  <si>
    <t>Испытания электрических сетей</t>
  </si>
  <si>
    <t xml:space="preserve">           2. Всего за период с "01" 01 2024 г. по "31" 03 2024 г.  выполнено работ (оказано услуг) на общую сумму сорок тысяч девятьсот сорок три рубля 21 копейка.</t>
  </si>
  <si>
    <t>за 2 квартал 2024 года</t>
  </si>
  <si>
    <t>30.06.2024 г.</t>
  </si>
  <si>
    <t>2 квартал</t>
  </si>
  <si>
    <t xml:space="preserve">           2. Всего за период с "01" 04 2024 г. по "30" 06 2024 г.  выполнено работ (оказано услуг) на общую сумму двадцать одна тысяча сто тринадцать рублей 21 копейка.</t>
  </si>
  <si>
    <t>Предъявлено населению  38209,38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</si>
</sst>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6" fillId="0" borderId="0"/>
    <xf numFmtId="0" fontId="17" fillId="0" borderId="0"/>
    <xf numFmtId="0" fontId="18" fillId="0" borderId="0"/>
  </cellStyleXfs>
  <cellXfs count="5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43" fontId="4" fillId="0" borderId="0" xfId="0" applyNumberFormat="1" applyFont="1"/>
    <xf numFmtId="0" fontId="13" fillId="0" borderId="0" xfId="0" applyFont="1"/>
    <xf numFmtId="0" fontId="2" fillId="0" borderId="0" xfId="0" applyFont="1" applyAlignment="1">
      <alignment wrapText="1"/>
    </xf>
    <xf numFmtId="164" fontId="7" fillId="0" borderId="0" xfId="0" applyNumberFormat="1" applyFont="1"/>
    <xf numFmtId="0" fontId="4" fillId="0" borderId="1" xfId="0" applyFont="1" applyBorder="1" applyAlignment="1">
      <alignment wrapText="1"/>
    </xf>
    <xf numFmtId="2" fontId="14" fillId="0" borderId="5" xfId="0" applyNumberFormat="1" applyFont="1" applyBorder="1" applyAlignment="1">
      <alignment wrapText="1"/>
    </xf>
    <xf numFmtId="0" fontId="15" fillId="0" borderId="4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2" fontId="15" fillId="0" borderId="4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43" fontId="4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37" zoomScaleSheetLayoutView="100" workbookViewId="0">
      <selection activeCell="B36" sqref="B36"/>
    </sheetView>
  </sheetViews>
  <sheetFormatPr defaultColWidth="9.140625" defaultRowHeight="15" x14ac:dyDescent="0.25"/>
  <cols>
    <col min="1" max="1" width="33.5703125" style="2" customWidth="1"/>
    <col min="2" max="2" width="20.28515625" style="2" customWidth="1"/>
    <col min="3" max="3" width="13" style="2" customWidth="1"/>
    <col min="4" max="4" width="14.7109375" style="2" customWidth="1"/>
    <col min="5" max="5" width="15.140625" style="2" customWidth="1"/>
    <col min="6" max="7" width="9.140625" style="2"/>
    <col min="8" max="8" width="14" style="2" customWidth="1"/>
    <col min="9" max="16384" width="9.140625" style="2"/>
  </cols>
  <sheetData>
    <row r="1" spans="1:5" ht="15.75" x14ac:dyDescent="0.25">
      <c r="A1" s="53" t="s">
        <v>11</v>
      </c>
      <c r="B1" s="53"/>
      <c r="C1" s="53"/>
      <c r="D1" s="53"/>
      <c r="E1" s="53"/>
    </row>
    <row r="2" spans="1:5" ht="33" customHeight="1" x14ac:dyDescent="0.25">
      <c r="A2" s="54" t="s">
        <v>12</v>
      </c>
      <c r="B2" s="55"/>
      <c r="C2" s="55"/>
      <c r="D2" s="55"/>
      <c r="E2" s="55"/>
    </row>
    <row r="3" spans="1:5" x14ac:dyDescent="0.25">
      <c r="A3" s="56" t="s">
        <v>47</v>
      </c>
      <c r="B3" s="56"/>
      <c r="C3" s="56"/>
      <c r="D3" s="56"/>
      <c r="E3" s="56"/>
    </row>
    <row r="4" spans="1:5" s="1" customFormat="1" ht="15.6" customHeight="1" x14ac:dyDescent="0.25">
      <c r="A4" s="25" t="s">
        <v>13</v>
      </c>
      <c r="B4" s="4"/>
      <c r="C4" s="4"/>
      <c r="D4" s="32"/>
      <c r="E4" s="33" t="s">
        <v>48</v>
      </c>
    </row>
    <row r="5" spans="1:5" x14ac:dyDescent="0.25">
      <c r="A5" s="30"/>
      <c r="B5" s="4"/>
      <c r="C5" s="4"/>
      <c r="D5" s="4"/>
      <c r="E5" s="4"/>
    </row>
    <row r="6" spans="1:5" x14ac:dyDescent="0.25">
      <c r="A6" s="45" t="s">
        <v>0</v>
      </c>
      <c r="B6" s="45"/>
      <c r="C6" s="45"/>
      <c r="D6" s="45"/>
      <c r="E6" s="45"/>
    </row>
    <row r="7" spans="1:5" x14ac:dyDescent="0.25">
      <c r="A7" s="57" t="s">
        <v>24</v>
      </c>
      <c r="B7" s="57"/>
      <c r="C7" s="57"/>
      <c r="D7" s="57"/>
      <c r="E7" s="57"/>
    </row>
    <row r="8" spans="1:5" x14ac:dyDescent="0.25">
      <c r="A8" s="49" t="s">
        <v>1</v>
      </c>
      <c r="B8" s="49"/>
      <c r="C8" s="49"/>
      <c r="D8" s="49"/>
      <c r="E8" s="49"/>
    </row>
    <row r="9" spans="1:5" x14ac:dyDescent="0.25">
      <c r="A9" s="45" t="s">
        <v>25</v>
      </c>
      <c r="B9" s="45"/>
      <c r="C9" s="45"/>
      <c r="D9" s="45"/>
      <c r="E9" s="45"/>
    </row>
    <row r="10" spans="1:5" ht="24.6" customHeight="1" x14ac:dyDescent="0.25">
      <c r="A10" s="50" t="s">
        <v>14</v>
      </c>
      <c r="B10" s="51"/>
      <c r="C10" s="51"/>
      <c r="D10" s="51"/>
      <c r="E10" s="51"/>
    </row>
    <row r="11" spans="1:5" x14ac:dyDescent="0.25">
      <c r="A11" s="45" t="s">
        <v>26</v>
      </c>
      <c r="B11" s="45"/>
      <c r="C11" s="45"/>
      <c r="D11" s="45"/>
      <c r="E11" s="45"/>
    </row>
    <row r="12" spans="1:5" ht="15.6" customHeight="1" x14ac:dyDescent="0.25">
      <c r="A12" s="49" t="s">
        <v>15</v>
      </c>
      <c r="B12" s="52"/>
      <c r="C12" s="52"/>
      <c r="D12" s="52"/>
      <c r="E12" s="52"/>
    </row>
    <row r="13" spans="1:5" ht="12" customHeight="1" x14ac:dyDescent="0.25">
      <c r="A13" s="45" t="s">
        <v>22</v>
      </c>
      <c r="B13" s="45"/>
      <c r="C13" s="45"/>
      <c r="D13" s="45"/>
      <c r="E13" s="45"/>
    </row>
    <row r="14" spans="1:5" x14ac:dyDescent="0.25">
      <c r="A14" s="49" t="s">
        <v>2</v>
      </c>
      <c r="B14" s="52"/>
      <c r="C14" s="52"/>
      <c r="D14" s="52"/>
      <c r="E14" s="52"/>
    </row>
    <row r="15" spans="1:5" x14ac:dyDescent="0.25">
      <c r="A15" s="45" t="s">
        <v>44</v>
      </c>
      <c r="B15" s="45"/>
      <c r="C15" s="45"/>
      <c r="D15" s="45"/>
      <c r="E15" s="45"/>
    </row>
    <row r="16" spans="1:5" x14ac:dyDescent="0.25">
      <c r="A16" s="49" t="s">
        <v>16</v>
      </c>
      <c r="B16" s="52"/>
      <c r="C16" s="52"/>
      <c r="D16" s="52"/>
      <c r="E16" s="52"/>
    </row>
    <row r="17" spans="1:8" ht="27" customHeight="1" x14ac:dyDescent="0.25">
      <c r="A17" s="45" t="s">
        <v>17</v>
      </c>
      <c r="B17" s="45"/>
      <c r="C17" s="45"/>
      <c r="D17" s="45"/>
      <c r="E17" s="45"/>
    </row>
    <row r="18" spans="1:8" ht="59.45" customHeight="1" x14ac:dyDescent="0.25">
      <c r="A18" s="45" t="s">
        <v>27</v>
      </c>
      <c r="B18" s="45"/>
      <c r="C18" s="45"/>
      <c r="D18" s="45"/>
      <c r="E18" s="45"/>
    </row>
    <row r="19" spans="1:8" ht="29.45" customHeight="1" x14ac:dyDescent="0.25">
      <c r="A19" s="43" t="s">
        <v>28</v>
      </c>
      <c r="B19" s="43"/>
      <c r="C19" s="43"/>
      <c r="D19" s="43"/>
      <c r="E19" s="43"/>
    </row>
    <row r="20" spans="1:8" x14ac:dyDescent="0.25">
      <c r="A20" s="43"/>
      <c r="B20" s="43"/>
      <c r="C20" s="43"/>
      <c r="D20" s="43"/>
      <c r="E20" s="43"/>
      <c r="F20" s="2">
        <v>569.1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2" t="s">
        <v>42</v>
      </c>
      <c r="B22" s="9" t="s">
        <v>41</v>
      </c>
      <c r="C22" s="3" t="s">
        <v>4</v>
      </c>
      <c r="D22" s="3">
        <v>7.86</v>
      </c>
      <c r="E22" s="8">
        <f>D22*F20*G20</f>
        <v>13419.378000000001</v>
      </c>
    </row>
    <row r="23" spans="1:8" x14ac:dyDescent="0.25">
      <c r="A23" s="7" t="s">
        <v>37</v>
      </c>
      <c r="B23" s="9" t="s">
        <v>23</v>
      </c>
      <c r="C23" s="3" t="s">
        <v>4</v>
      </c>
      <c r="D23" s="3">
        <v>4.3600000000000003</v>
      </c>
      <c r="E23" s="8">
        <f>D23*F20*3</f>
        <v>7443.8280000000013</v>
      </c>
    </row>
    <row r="24" spans="1:8" x14ac:dyDescent="0.25">
      <c r="A24" s="7" t="s">
        <v>29</v>
      </c>
      <c r="B24" s="9" t="s">
        <v>43</v>
      </c>
      <c r="C24" s="3" t="s">
        <v>30</v>
      </c>
      <c r="D24" s="3"/>
      <c r="E24" s="8">
        <v>280</v>
      </c>
    </row>
    <row r="25" spans="1:8" s="41" customFormat="1" x14ac:dyDescent="0.25">
      <c r="A25" s="38" t="s">
        <v>49</v>
      </c>
      <c r="B25" s="39" t="s">
        <v>43</v>
      </c>
      <c r="C25" s="40" t="s">
        <v>30</v>
      </c>
      <c r="D25" s="40"/>
      <c r="E25" s="31">
        <v>19800</v>
      </c>
    </row>
    <row r="26" spans="1:8" ht="15.75" x14ac:dyDescent="0.25">
      <c r="A26" s="26"/>
      <c r="B26" s="24"/>
      <c r="C26" s="4"/>
      <c r="D26" s="24"/>
      <c r="E26" s="8"/>
    </row>
    <row r="27" spans="1:8" s="13" customFormat="1" ht="15.75" x14ac:dyDescent="0.25">
      <c r="A27" s="23" t="s">
        <v>39</v>
      </c>
      <c r="B27" s="10"/>
      <c r="C27" s="11"/>
      <c r="D27" s="11"/>
      <c r="E27" s="12">
        <f>SUM(E22:E26)</f>
        <v>40943.206000000006</v>
      </c>
    </row>
    <row r="29" spans="1:8" ht="31.5" customHeight="1" x14ac:dyDescent="0.25">
      <c r="A29" s="44" t="s">
        <v>50</v>
      </c>
      <c r="B29" s="44"/>
      <c r="C29" s="44"/>
      <c r="D29" s="44"/>
      <c r="E29" s="44"/>
    </row>
    <row r="30" spans="1:8" ht="29.25" customHeight="1" x14ac:dyDescent="0.25">
      <c r="A30" s="45" t="s">
        <v>21</v>
      </c>
      <c r="B30" s="45"/>
      <c r="C30" s="45"/>
      <c r="D30" s="45"/>
      <c r="E30" s="45"/>
    </row>
    <row r="31" spans="1:8" x14ac:dyDescent="0.25">
      <c r="A31" s="45" t="s">
        <v>20</v>
      </c>
      <c r="B31" s="45"/>
      <c r="C31" s="45"/>
      <c r="D31" s="45"/>
      <c r="E31" s="45"/>
      <c r="F31" s="13"/>
      <c r="G31" s="13"/>
      <c r="H31" s="14"/>
    </row>
    <row r="32" spans="1:8" ht="30" customHeight="1" x14ac:dyDescent="0.25">
      <c r="A32" s="45" t="s">
        <v>32</v>
      </c>
      <c r="B32" s="45"/>
      <c r="C32" s="45"/>
      <c r="D32" s="45"/>
      <c r="E32" s="45"/>
    </row>
    <row r="33" spans="1:5" x14ac:dyDescent="0.25">
      <c r="A33" s="45" t="s">
        <v>18</v>
      </c>
      <c r="B33" s="45"/>
      <c r="C33" s="45"/>
      <c r="D33" s="45"/>
      <c r="E33" s="45"/>
    </row>
    <row r="34" spans="1:5" x14ac:dyDescent="0.25">
      <c r="A34" s="28"/>
      <c r="B34" s="28"/>
      <c r="C34" s="28"/>
      <c r="D34" s="28"/>
      <c r="E34" s="28"/>
    </row>
    <row r="35" spans="1:5" x14ac:dyDescent="0.25">
      <c r="A35" s="28"/>
      <c r="B35" s="28"/>
      <c r="C35" s="28"/>
      <c r="D35" s="28"/>
      <c r="E35" s="28"/>
    </row>
    <row r="36" spans="1:5" x14ac:dyDescent="0.25">
      <c r="A36" s="28"/>
      <c r="B36" s="28"/>
      <c r="C36" s="28"/>
      <c r="D36" s="28"/>
      <c r="E36" s="28"/>
    </row>
    <row r="37" spans="1:5" x14ac:dyDescent="0.25">
      <c r="A37" s="46" t="s">
        <v>5</v>
      </c>
      <c r="B37" s="46"/>
      <c r="C37" s="46"/>
      <c r="D37" s="46"/>
      <c r="E37" s="46"/>
    </row>
    <row r="38" spans="1:5" x14ac:dyDescent="0.25">
      <c r="A38" s="45" t="s">
        <v>18</v>
      </c>
      <c r="B38" s="45"/>
      <c r="C38" s="45"/>
      <c r="D38" s="45"/>
      <c r="E38" s="45"/>
    </row>
    <row r="39" spans="1:5" x14ac:dyDescent="0.25">
      <c r="A39" s="47" t="s">
        <v>45</v>
      </c>
      <c r="B39" s="47"/>
      <c r="C39" s="47"/>
      <c r="D39" s="47"/>
      <c r="E39" s="5"/>
    </row>
    <row r="40" spans="1:5" x14ac:dyDescent="0.25">
      <c r="B40" s="42" t="s">
        <v>19</v>
      </c>
      <c r="C40" s="42"/>
      <c r="D40" s="42"/>
      <c r="E40" s="6" t="s">
        <v>6</v>
      </c>
    </row>
    <row r="41" spans="1:5" x14ac:dyDescent="0.25">
      <c r="A41" s="29"/>
      <c r="B41" s="29"/>
      <c r="C41" s="29"/>
      <c r="D41" s="29"/>
      <c r="E41" s="29"/>
    </row>
    <row r="42" spans="1:5" x14ac:dyDescent="0.25">
      <c r="A42" s="48" t="s">
        <v>31</v>
      </c>
      <c r="B42" s="48"/>
      <c r="C42" s="48"/>
      <c r="D42" s="48"/>
      <c r="E42" s="5"/>
    </row>
    <row r="43" spans="1:5" x14ac:dyDescent="0.25">
      <c r="B43" s="42" t="s">
        <v>19</v>
      </c>
      <c r="C43" s="42"/>
      <c r="D43" s="42"/>
      <c r="E43" s="6" t="s">
        <v>6</v>
      </c>
    </row>
    <row r="46" spans="1:5" x14ac:dyDescent="0.25">
      <c r="A46" s="19" t="s">
        <v>34</v>
      </c>
    </row>
    <row r="47" spans="1:5" x14ac:dyDescent="0.25">
      <c r="A47" s="13" t="s">
        <v>33</v>
      </c>
    </row>
    <row r="48" spans="1:5" x14ac:dyDescent="0.25">
      <c r="A48" s="2" t="s">
        <v>40</v>
      </c>
      <c r="B48" s="15">
        <v>25629.4</v>
      </c>
    </row>
    <row r="49" spans="1:2" ht="14.45" customHeight="1" x14ac:dyDescent="0.25">
      <c r="A49" s="20" t="s">
        <v>46</v>
      </c>
      <c r="B49" s="16"/>
    </row>
    <row r="50" spans="1:2" x14ac:dyDescent="0.25">
      <c r="A50" s="2" t="s">
        <v>35</v>
      </c>
      <c r="B50" s="16">
        <v>38945.019999999997</v>
      </c>
    </row>
    <row r="51" spans="1:2" ht="30" x14ac:dyDescent="0.25">
      <c r="A51" s="27" t="s">
        <v>36</v>
      </c>
      <c r="B51" s="16">
        <f>E27</f>
        <v>40943.206000000006</v>
      </c>
    </row>
    <row r="52" spans="1:2" x14ac:dyDescent="0.25">
      <c r="A52" s="17" t="s">
        <v>38</v>
      </c>
      <c r="B52" s="21">
        <f>B48+B50-B51</f>
        <v>23631.213999999993</v>
      </c>
    </row>
    <row r="53" spans="1:2" x14ac:dyDescent="0.25">
      <c r="B53" s="18"/>
    </row>
    <row r="55" spans="1:2" x14ac:dyDescent="0.25">
      <c r="B55" s="2">
        <v>25629.4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3:D43"/>
    <mergeCell ref="A20:E20"/>
    <mergeCell ref="A29:E29"/>
    <mergeCell ref="A30:E30"/>
    <mergeCell ref="A31:E31"/>
    <mergeCell ref="A32:E32"/>
    <mergeCell ref="A33:E33"/>
    <mergeCell ref="A37:E37"/>
    <mergeCell ref="A38:E38"/>
    <mergeCell ref="A39:D39"/>
    <mergeCell ref="B40:D40"/>
    <mergeCell ref="A42:D4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view="pageBreakPreview" topLeftCell="A35" zoomScaleSheetLayoutView="100" workbookViewId="0">
      <selection activeCell="B54" sqref="B54"/>
    </sheetView>
  </sheetViews>
  <sheetFormatPr defaultColWidth="9.140625" defaultRowHeight="15" x14ac:dyDescent="0.25"/>
  <cols>
    <col min="1" max="1" width="33.5703125" style="2" customWidth="1"/>
    <col min="2" max="2" width="20.28515625" style="2" customWidth="1"/>
    <col min="3" max="3" width="13" style="2" customWidth="1"/>
    <col min="4" max="4" width="14.7109375" style="2" customWidth="1"/>
    <col min="5" max="5" width="15.140625" style="2" customWidth="1"/>
    <col min="6" max="7" width="9.140625" style="2"/>
    <col min="8" max="8" width="14" style="2" customWidth="1"/>
    <col min="9" max="16384" width="9.140625" style="2"/>
  </cols>
  <sheetData>
    <row r="1" spans="1:5" ht="15.75" x14ac:dyDescent="0.25">
      <c r="A1" s="53" t="s">
        <v>11</v>
      </c>
      <c r="B1" s="53"/>
      <c r="C1" s="53"/>
      <c r="D1" s="53"/>
      <c r="E1" s="53"/>
    </row>
    <row r="2" spans="1:5" ht="33" customHeight="1" x14ac:dyDescent="0.25">
      <c r="A2" s="54" t="s">
        <v>12</v>
      </c>
      <c r="B2" s="55"/>
      <c r="C2" s="55"/>
      <c r="D2" s="55"/>
      <c r="E2" s="55"/>
    </row>
    <row r="3" spans="1:5" x14ac:dyDescent="0.25">
      <c r="A3" s="56" t="s">
        <v>51</v>
      </c>
      <c r="B3" s="56"/>
      <c r="C3" s="56"/>
      <c r="D3" s="56"/>
      <c r="E3" s="56"/>
    </row>
    <row r="4" spans="1:5" s="1" customFormat="1" ht="15.6" customHeight="1" x14ac:dyDescent="0.25">
      <c r="A4" s="25" t="s">
        <v>13</v>
      </c>
      <c r="B4" s="4"/>
      <c r="C4" s="4"/>
      <c r="D4" s="32"/>
      <c r="E4" s="33" t="s">
        <v>52</v>
      </c>
    </row>
    <row r="5" spans="1:5" x14ac:dyDescent="0.25">
      <c r="A5" s="37"/>
      <c r="B5" s="4"/>
      <c r="C5" s="4"/>
      <c r="D5" s="4"/>
      <c r="E5" s="4"/>
    </row>
    <row r="6" spans="1:5" x14ac:dyDescent="0.25">
      <c r="A6" s="45" t="s">
        <v>0</v>
      </c>
      <c r="B6" s="45"/>
      <c r="C6" s="45"/>
      <c r="D6" s="45"/>
      <c r="E6" s="45"/>
    </row>
    <row r="7" spans="1:5" x14ac:dyDescent="0.25">
      <c r="A7" s="57" t="s">
        <v>24</v>
      </c>
      <c r="B7" s="57"/>
      <c r="C7" s="57"/>
      <c r="D7" s="57"/>
      <c r="E7" s="57"/>
    </row>
    <row r="8" spans="1:5" x14ac:dyDescent="0.25">
      <c r="A8" s="49" t="s">
        <v>1</v>
      </c>
      <c r="B8" s="49"/>
      <c r="C8" s="49"/>
      <c r="D8" s="49"/>
      <c r="E8" s="49"/>
    </row>
    <row r="9" spans="1:5" x14ac:dyDescent="0.25">
      <c r="A9" s="45" t="s">
        <v>25</v>
      </c>
      <c r="B9" s="45"/>
      <c r="C9" s="45"/>
      <c r="D9" s="45"/>
      <c r="E9" s="45"/>
    </row>
    <row r="10" spans="1:5" ht="24.6" customHeight="1" x14ac:dyDescent="0.25">
      <c r="A10" s="50" t="s">
        <v>14</v>
      </c>
      <c r="B10" s="51"/>
      <c r="C10" s="51"/>
      <c r="D10" s="51"/>
      <c r="E10" s="51"/>
    </row>
    <row r="11" spans="1:5" x14ac:dyDescent="0.25">
      <c r="A11" s="45" t="s">
        <v>26</v>
      </c>
      <c r="B11" s="45"/>
      <c r="C11" s="45"/>
      <c r="D11" s="45"/>
      <c r="E11" s="45"/>
    </row>
    <row r="12" spans="1:5" ht="15.6" customHeight="1" x14ac:dyDescent="0.25">
      <c r="A12" s="49" t="s">
        <v>15</v>
      </c>
      <c r="B12" s="52"/>
      <c r="C12" s="52"/>
      <c r="D12" s="52"/>
      <c r="E12" s="52"/>
    </row>
    <row r="13" spans="1:5" ht="12" customHeight="1" x14ac:dyDescent="0.25">
      <c r="A13" s="45" t="s">
        <v>22</v>
      </c>
      <c r="B13" s="45"/>
      <c r="C13" s="45"/>
      <c r="D13" s="45"/>
      <c r="E13" s="45"/>
    </row>
    <row r="14" spans="1:5" x14ac:dyDescent="0.25">
      <c r="A14" s="49" t="s">
        <v>2</v>
      </c>
      <c r="B14" s="52"/>
      <c r="C14" s="52"/>
      <c r="D14" s="52"/>
      <c r="E14" s="52"/>
    </row>
    <row r="15" spans="1:5" x14ac:dyDescent="0.25">
      <c r="A15" s="45" t="s">
        <v>44</v>
      </c>
      <c r="B15" s="45"/>
      <c r="C15" s="45"/>
      <c r="D15" s="45"/>
      <c r="E15" s="45"/>
    </row>
    <row r="16" spans="1:5" x14ac:dyDescent="0.25">
      <c r="A16" s="49" t="s">
        <v>16</v>
      </c>
      <c r="B16" s="52"/>
      <c r="C16" s="52"/>
      <c r="D16" s="52"/>
      <c r="E16" s="52"/>
    </row>
    <row r="17" spans="1:8" ht="27" customHeight="1" x14ac:dyDescent="0.25">
      <c r="A17" s="45" t="s">
        <v>17</v>
      </c>
      <c r="B17" s="45"/>
      <c r="C17" s="45"/>
      <c r="D17" s="45"/>
      <c r="E17" s="45"/>
    </row>
    <row r="18" spans="1:8" ht="59.45" customHeight="1" x14ac:dyDescent="0.25">
      <c r="A18" s="45" t="s">
        <v>27</v>
      </c>
      <c r="B18" s="45"/>
      <c r="C18" s="45"/>
      <c r="D18" s="45"/>
      <c r="E18" s="45"/>
    </row>
    <row r="19" spans="1:8" ht="29.45" customHeight="1" x14ac:dyDescent="0.25">
      <c r="A19" s="43" t="s">
        <v>28</v>
      </c>
      <c r="B19" s="43"/>
      <c r="C19" s="43"/>
      <c r="D19" s="43"/>
      <c r="E19" s="43"/>
    </row>
    <row r="20" spans="1:8" x14ac:dyDescent="0.25">
      <c r="A20" s="43"/>
      <c r="B20" s="43"/>
      <c r="C20" s="43"/>
      <c r="D20" s="43"/>
      <c r="E20" s="43"/>
      <c r="F20" s="2">
        <v>569.1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2" t="s">
        <v>42</v>
      </c>
      <c r="B22" s="9" t="s">
        <v>41</v>
      </c>
      <c r="C22" s="3" t="s">
        <v>4</v>
      </c>
      <c r="D22" s="3">
        <v>7.86</v>
      </c>
      <c r="E22" s="8">
        <f>D22*F20*G20</f>
        <v>13419.378000000001</v>
      </c>
    </row>
    <row r="23" spans="1:8" x14ac:dyDescent="0.25">
      <c r="A23" s="7" t="s">
        <v>37</v>
      </c>
      <c r="B23" s="9" t="s">
        <v>23</v>
      </c>
      <c r="C23" s="3" t="s">
        <v>4</v>
      </c>
      <c r="D23" s="3">
        <v>4.3600000000000003</v>
      </c>
      <c r="E23" s="8">
        <f>D23*F20*3</f>
        <v>7443.8280000000013</v>
      </c>
    </row>
    <row r="24" spans="1:8" x14ac:dyDescent="0.25">
      <c r="A24" s="7" t="s">
        <v>29</v>
      </c>
      <c r="B24" s="9" t="s">
        <v>53</v>
      </c>
      <c r="C24" s="3" t="s">
        <v>30</v>
      </c>
      <c r="D24" s="3"/>
      <c r="E24" s="8">
        <v>250</v>
      </c>
    </row>
    <row r="25" spans="1:8" ht="15.75" x14ac:dyDescent="0.25">
      <c r="A25" s="26"/>
      <c r="B25" s="24"/>
      <c r="C25" s="4"/>
      <c r="D25" s="24"/>
      <c r="E25" s="8"/>
    </row>
    <row r="26" spans="1:8" s="13" customFormat="1" ht="15.75" x14ac:dyDescent="0.25">
      <c r="A26" s="23" t="s">
        <v>39</v>
      </c>
      <c r="B26" s="10"/>
      <c r="C26" s="11"/>
      <c r="D26" s="11"/>
      <c r="E26" s="12">
        <f>SUM(E22:E25)</f>
        <v>21113.206000000002</v>
      </c>
    </row>
    <row r="28" spans="1:8" ht="31.5" customHeight="1" x14ac:dyDescent="0.25">
      <c r="A28" s="44" t="s">
        <v>54</v>
      </c>
      <c r="B28" s="44"/>
      <c r="C28" s="44"/>
      <c r="D28" s="44"/>
      <c r="E28" s="44"/>
    </row>
    <row r="29" spans="1:8" ht="29.25" customHeight="1" x14ac:dyDescent="0.25">
      <c r="A29" s="45" t="s">
        <v>21</v>
      </c>
      <c r="B29" s="45"/>
      <c r="C29" s="45"/>
      <c r="D29" s="45"/>
      <c r="E29" s="45"/>
    </row>
    <row r="30" spans="1:8" x14ac:dyDescent="0.25">
      <c r="A30" s="45" t="s">
        <v>20</v>
      </c>
      <c r="B30" s="45"/>
      <c r="C30" s="45"/>
      <c r="D30" s="45"/>
      <c r="E30" s="45"/>
      <c r="F30" s="13"/>
      <c r="G30" s="13"/>
      <c r="H30" s="14"/>
    </row>
    <row r="31" spans="1:8" ht="30" customHeight="1" x14ac:dyDescent="0.25">
      <c r="A31" s="45" t="s">
        <v>32</v>
      </c>
      <c r="B31" s="45"/>
      <c r="C31" s="45"/>
      <c r="D31" s="45"/>
      <c r="E31" s="45"/>
    </row>
    <row r="32" spans="1:8" x14ac:dyDescent="0.25">
      <c r="A32" s="45" t="s">
        <v>18</v>
      </c>
      <c r="B32" s="45"/>
      <c r="C32" s="45"/>
      <c r="D32" s="45"/>
      <c r="E32" s="45"/>
    </row>
    <row r="33" spans="1:5" x14ac:dyDescent="0.25">
      <c r="A33" s="34"/>
      <c r="B33" s="34"/>
      <c r="C33" s="34"/>
      <c r="D33" s="34"/>
      <c r="E33" s="34"/>
    </row>
    <row r="34" spans="1:5" x14ac:dyDescent="0.25">
      <c r="A34" s="34"/>
      <c r="B34" s="34"/>
      <c r="C34" s="34"/>
      <c r="D34" s="34"/>
      <c r="E34" s="34"/>
    </row>
    <row r="35" spans="1:5" x14ac:dyDescent="0.25">
      <c r="A35" s="34"/>
      <c r="B35" s="34"/>
      <c r="C35" s="34"/>
      <c r="D35" s="34"/>
      <c r="E35" s="34"/>
    </row>
    <row r="36" spans="1:5" x14ac:dyDescent="0.25">
      <c r="A36" s="46" t="s">
        <v>5</v>
      </c>
      <c r="B36" s="46"/>
      <c r="C36" s="46"/>
      <c r="D36" s="46"/>
      <c r="E36" s="46"/>
    </row>
    <row r="37" spans="1:5" x14ac:dyDescent="0.25">
      <c r="A37" s="45" t="s">
        <v>18</v>
      </c>
      <c r="B37" s="45"/>
      <c r="C37" s="45"/>
      <c r="D37" s="45"/>
      <c r="E37" s="45"/>
    </row>
    <row r="38" spans="1:5" x14ac:dyDescent="0.25">
      <c r="A38" s="47" t="s">
        <v>45</v>
      </c>
      <c r="B38" s="47"/>
      <c r="C38" s="47"/>
      <c r="D38" s="47"/>
      <c r="E38" s="5"/>
    </row>
    <row r="39" spans="1:5" x14ac:dyDescent="0.25">
      <c r="B39" s="42" t="s">
        <v>19</v>
      </c>
      <c r="C39" s="42"/>
      <c r="D39" s="42"/>
      <c r="E39" s="6" t="s">
        <v>6</v>
      </c>
    </row>
    <row r="40" spans="1:5" x14ac:dyDescent="0.25">
      <c r="A40" s="36"/>
      <c r="B40" s="36"/>
      <c r="C40" s="36"/>
      <c r="D40" s="36"/>
      <c r="E40" s="36"/>
    </row>
    <row r="41" spans="1:5" x14ac:dyDescent="0.25">
      <c r="A41" s="48" t="s">
        <v>31</v>
      </c>
      <c r="B41" s="48"/>
      <c r="C41" s="48"/>
      <c r="D41" s="48"/>
      <c r="E41" s="5"/>
    </row>
    <row r="42" spans="1:5" x14ac:dyDescent="0.25">
      <c r="B42" s="42" t="s">
        <v>19</v>
      </c>
      <c r="C42" s="42"/>
      <c r="D42" s="42"/>
      <c r="E42" s="6" t="s">
        <v>6</v>
      </c>
    </row>
    <row r="45" spans="1:5" x14ac:dyDescent="0.25">
      <c r="A45" s="19" t="s">
        <v>34</v>
      </c>
    </row>
    <row r="46" spans="1:5" x14ac:dyDescent="0.25">
      <c r="A46" s="13" t="s">
        <v>33</v>
      </c>
    </row>
    <row r="47" spans="1:5" x14ac:dyDescent="0.25">
      <c r="A47" s="2" t="s">
        <v>40</v>
      </c>
      <c r="B47" s="15">
        <f>'1кв'!B52</f>
        <v>23631.213999999993</v>
      </c>
    </row>
    <row r="48" spans="1:5" ht="14.45" customHeight="1" x14ac:dyDescent="0.25">
      <c r="A48" s="20" t="s">
        <v>55</v>
      </c>
      <c r="B48" s="16"/>
    </row>
    <row r="49" spans="1:2" x14ac:dyDescent="0.25">
      <c r="A49" s="2" t="s">
        <v>35</v>
      </c>
      <c r="B49" s="16">
        <v>36000.480000000003</v>
      </c>
    </row>
    <row r="50" spans="1:2" ht="30" x14ac:dyDescent="0.25">
      <c r="A50" s="35" t="s">
        <v>36</v>
      </c>
      <c r="B50" s="16">
        <f>E26</f>
        <v>21113.206000000002</v>
      </c>
    </row>
    <row r="51" spans="1:2" x14ac:dyDescent="0.25">
      <c r="A51" s="17" t="s">
        <v>38</v>
      </c>
      <c r="B51" s="21">
        <f>B47+B49-B50</f>
        <v>38518.487999999998</v>
      </c>
    </row>
    <row r="52" spans="1:2" x14ac:dyDescent="0.25">
      <c r="B52" s="18"/>
    </row>
  </sheetData>
  <mergeCells count="29">
    <mergeCell ref="A37:E37"/>
    <mergeCell ref="A38:D38"/>
    <mergeCell ref="B39:D39"/>
    <mergeCell ref="A41:D41"/>
    <mergeCell ref="B42:D42"/>
    <mergeCell ref="A28:E28"/>
    <mergeCell ref="A29:E29"/>
    <mergeCell ref="A30:E30"/>
    <mergeCell ref="A31:E31"/>
    <mergeCell ref="A32:E32"/>
    <mergeCell ref="A36:E36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2024-08-09T13:04:27Z</dcterms:modified>
</cp:coreProperties>
</file>